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9FDB88F3-15F7-49CA-89E1-1B8F85EAEC4D}" xr6:coauthVersionLast="47" xr6:coauthVersionMax="47" xr10:uidLastSave="{00000000-0000-0000-0000-000000000000}"/>
  <workbookProtection workbookAlgorithmName="SHA-512" workbookHashValue="fpj/FJxafIZwdRbIO+h6bODSmyvPDzSRr80C50/oN8nDmBM6kgCam1td9etDcfL+WmaR1bCwXFqxBVZsl/VwdA==" workbookSaltValue="F0V+oCRF+MbzK4uXMX3Ujw==" workbookSpinCount="100000" lockStructure="1"/>
  <bookViews>
    <workbookView xWindow="1905" yWindow="1905" windowWidth="11520" windowHeight="7875" xr2:uid="{69B32016-2A12-4FA1-9203-DD7A9FCD5726}"/>
  </bookViews>
  <sheets>
    <sheet name="SOCIA026A" sheetId="1" r:id="rId1"/>
    <sheet name="SOCIA026B" sheetId="2" r:id="rId2"/>
    <sheet name="SOCIA026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</calcChain>
</file>

<file path=xl/sharedStrings.xml><?xml version="1.0" encoding="utf-8"?>
<sst xmlns="http://schemas.openxmlformats.org/spreadsheetml/2006/main" count="185" uniqueCount="161">
  <si>
    <t>032</t>
  </si>
  <si>
    <t>026A</t>
  </si>
  <si>
    <t>Sexto Primaria A</t>
  </si>
  <si>
    <t>Science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</si>
  <si>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</si>
  <si>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</si>
  <si>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</si>
  <si>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</si>
  <si>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</si>
  <si>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</si>
  <si>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</si>
  <si>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</si>
  <si>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</si>
  <si>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</si>
  <si>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219084</t>
  </si>
  <si>
    <t>Acevedo Moreira, Marcelo</t>
  </si>
  <si>
    <t>219116</t>
  </si>
  <si>
    <t>Aldana Zeceña, Ana Victoria Ines</t>
  </si>
  <si>
    <t>221103</t>
  </si>
  <si>
    <t>Alonzo Cuellar, Valentina</t>
  </si>
  <si>
    <t>219008</t>
  </si>
  <si>
    <t>Arévalo García, Andrés Fernando</t>
  </si>
  <si>
    <t>219009</t>
  </si>
  <si>
    <t>Castellanos Varela, Montserrath</t>
  </si>
  <si>
    <t>219074</t>
  </si>
  <si>
    <t xml:space="preserve">Castillo Ovalle , María Ximena </t>
  </si>
  <si>
    <t>219012</t>
  </si>
  <si>
    <t>Cordón Hernández, Adriana Sofia</t>
  </si>
  <si>
    <t>219052</t>
  </si>
  <si>
    <t>Cuellar Arroyo, Leah Nicole</t>
  </si>
  <si>
    <t>219103</t>
  </si>
  <si>
    <t>Estrada Barrientos, Rodrigo Alejandro</t>
  </si>
  <si>
    <t>219016</t>
  </si>
  <si>
    <t>Fernández Morales, Valeria</t>
  </si>
  <si>
    <t>219017</t>
  </si>
  <si>
    <t>Flores Loy, Adrián</t>
  </si>
  <si>
    <t>219019</t>
  </si>
  <si>
    <t>Fuentes Villegas, Sofía Isabel</t>
  </si>
  <si>
    <t>219047</t>
  </si>
  <si>
    <t>González López, Bryan Ernesto</t>
  </si>
  <si>
    <t>218146</t>
  </si>
  <si>
    <t>Gutiérrez Contreras, Daniel Andrés</t>
  </si>
  <si>
    <t>225061</t>
  </si>
  <si>
    <t>Hernández García, Gloria Joanna</t>
  </si>
  <si>
    <t>220129</t>
  </si>
  <si>
    <t xml:space="preserve">Melini  Marroquín, Adriana </t>
  </si>
  <si>
    <t>219096</t>
  </si>
  <si>
    <t>Monroy Guzman, Thiago Jared</t>
  </si>
  <si>
    <t>219026</t>
  </si>
  <si>
    <t xml:space="preserve">Montiel Molina, Julian </t>
  </si>
  <si>
    <t>225077</t>
  </si>
  <si>
    <t>Pineda Pacheco, Alisson Evangeline</t>
  </si>
  <si>
    <t>219029</t>
  </si>
  <si>
    <t xml:space="preserve">Rivas Soto, Paula Kamila </t>
  </si>
  <si>
    <t>223041</t>
  </si>
  <si>
    <t>Simeón Chapot, Emmy Kristina</t>
  </si>
  <si>
    <t>219032</t>
  </si>
  <si>
    <t>Toledo Hurtado, Mateo</t>
  </si>
  <si>
    <t>224048</t>
  </si>
  <si>
    <t>Velasco González, Fátima María</t>
  </si>
  <si>
    <t>219061</t>
  </si>
  <si>
    <t>Zelada Diaz, Javier</t>
  </si>
  <si>
    <t>SOCIA026A</t>
  </si>
  <si>
    <t>026B</t>
  </si>
  <si>
    <t>Sexto Primaria B</t>
  </si>
  <si>
    <t>219080</t>
  </si>
  <si>
    <t xml:space="preserve">Anguiano Morales, Ellen Ariana </t>
  </si>
  <si>
    <t>223091</t>
  </si>
  <si>
    <t>Batres Pellecer, Santiago de Jesús</t>
  </si>
  <si>
    <t>219077</t>
  </si>
  <si>
    <t>Bolaños Molina, Matías</t>
  </si>
  <si>
    <t>219051</t>
  </si>
  <si>
    <t>Coronado Vásquez, Jennifer Valeria</t>
  </si>
  <si>
    <t>219013</t>
  </si>
  <si>
    <t xml:space="preserve">Del Cid Castillo, Sara Isabel </t>
  </si>
  <si>
    <t>221082</t>
  </si>
  <si>
    <t>España Molina, Matias André</t>
  </si>
  <si>
    <t>220117</t>
  </si>
  <si>
    <t>Espina Muñoz, Ian Sebastian</t>
  </si>
  <si>
    <t>219042</t>
  </si>
  <si>
    <t>Flores Sutter, Luca De Jesús</t>
  </si>
  <si>
    <t>219018</t>
  </si>
  <si>
    <t>Folgar Lopez, Santiago</t>
  </si>
  <si>
    <t>223117</t>
  </si>
  <si>
    <t>Fuks Archila, Mia Nicolle</t>
  </si>
  <si>
    <t>223110</t>
  </si>
  <si>
    <t xml:space="preserve">Galiano Brol, Mateo </t>
  </si>
  <si>
    <t>219020</t>
  </si>
  <si>
    <t>García Calderón, Marcela Lucía</t>
  </si>
  <si>
    <t>220119</t>
  </si>
  <si>
    <t xml:space="preserve">García España, Nicole </t>
  </si>
  <si>
    <t>219043</t>
  </si>
  <si>
    <t>González De León, Rodrigo Andrés</t>
  </si>
  <si>
    <t>219069</t>
  </si>
  <si>
    <t>González Orellana, Mia Sophia</t>
  </si>
  <si>
    <t>219021</t>
  </si>
  <si>
    <t>Leal Gómez, Juán Andrés</t>
  </si>
  <si>
    <t>220132</t>
  </si>
  <si>
    <t>Lemus Valdez, Ana Valeria</t>
  </si>
  <si>
    <t>219038</t>
  </si>
  <si>
    <t>Martínez Cofiño, Gabriel Alejandro</t>
  </si>
  <si>
    <t>219058</t>
  </si>
  <si>
    <t>Méndez Aldana, Byron Andrés</t>
  </si>
  <si>
    <t>225063</t>
  </si>
  <si>
    <t>Morales Castro, Daniela Jimena</t>
  </si>
  <si>
    <t>220125</t>
  </si>
  <si>
    <t>Sosa Robles, Valerie</t>
  </si>
  <si>
    <t>219031</t>
  </si>
  <si>
    <t xml:space="preserve">Tercero Cantoral, Isabel </t>
  </si>
  <si>
    <t>224067</t>
  </si>
  <si>
    <t>Veliz Morataya, Ximena Izabela</t>
  </si>
  <si>
    <t>SOCIA026B</t>
  </si>
  <si>
    <t>026C</t>
  </si>
  <si>
    <t>Sexto Primaria C</t>
  </si>
  <si>
    <t>223089</t>
  </si>
  <si>
    <t>Aguirre Ramos , Mía</t>
  </si>
  <si>
    <t>219112</t>
  </si>
  <si>
    <t>Argeñal Roca, Sol Ivette</t>
  </si>
  <si>
    <t>221060</t>
  </si>
  <si>
    <t>Armas Torres, Mathias Samuel</t>
  </si>
  <si>
    <t>219006</t>
  </si>
  <si>
    <t>Asturias Juárez, Marcela</t>
  </si>
  <si>
    <t>219011</t>
  </si>
  <si>
    <t>Cifuentes Miranda, Maria Fernanda</t>
  </si>
  <si>
    <t>219078</t>
  </si>
  <si>
    <t>Cruz Samayoa, Andrés Javier</t>
  </si>
  <si>
    <t>221070</t>
  </si>
  <si>
    <t>Del Cid Ramírez, Anamaría</t>
  </si>
  <si>
    <t>221066</t>
  </si>
  <si>
    <t>Garcia Leal, Pedro Emilio</t>
  </si>
  <si>
    <t>219034</t>
  </si>
  <si>
    <t>Gorriz Engelhardt, Mikel</t>
  </si>
  <si>
    <t>219054</t>
  </si>
  <si>
    <t>Hecht Matus, Stephan Nicolas</t>
  </si>
  <si>
    <t>219055</t>
  </si>
  <si>
    <t>Hernandez Alonso, Maria Renée</t>
  </si>
  <si>
    <t>219022</t>
  </si>
  <si>
    <t>López Vasquez, Sara Jimena</t>
  </si>
  <si>
    <t>219023</t>
  </si>
  <si>
    <t>Loreto Vásquez, Gianluca</t>
  </si>
  <si>
    <t>220121</t>
  </si>
  <si>
    <t>Meyer Aldana , Ian André</t>
  </si>
  <si>
    <t>219024</t>
  </si>
  <si>
    <t xml:space="preserve">Meza García, Lisbeth Paola </t>
  </si>
  <si>
    <t>219062</t>
  </si>
  <si>
    <t>Morales De León, Otto Emmanuel</t>
  </si>
  <si>
    <t>218048</t>
  </si>
  <si>
    <t>Morales Espinal, Natalia Marcela</t>
  </si>
  <si>
    <t>219076</t>
  </si>
  <si>
    <t>Paíz Rodriguez, Valeria</t>
  </si>
  <si>
    <t>219079</t>
  </si>
  <si>
    <t>Remis Mota, Mateo Andrés</t>
  </si>
  <si>
    <t>219050</t>
  </si>
  <si>
    <t xml:space="preserve">Rodas Reyes , Martín </t>
  </si>
  <si>
    <t>219105</t>
  </si>
  <si>
    <t>Román García, Thiago José</t>
  </si>
  <si>
    <t>220126</t>
  </si>
  <si>
    <t xml:space="preserve">Vásquez Payeras, Madeleine Michelle </t>
  </si>
  <si>
    <t>219083</t>
  </si>
  <si>
    <t>Yax Miranda, Aislyn Valentina</t>
  </si>
  <si>
    <t>SOCIA026C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</si>
</sst>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C418-9B60-439F-B6F0-F8DC3AD76B72}">
  <dimension ref="A1:P26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62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91</v>
      </c>
      <c r="E3" s="15"/>
      <c r="F3" s="14"/>
      <c r="G3" s="14"/>
      <c r="H3" s="14"/>
      <c r="I3" s="14"/>
      <c r="J3" s="14"/>
      <c r="M3" s="11">
        <f>D3+E3+F3+G3+H3</f>
        <v>91</v>
      </c>
      <c r="N3">
        <f>M3*0.17</f>
        <v>15.47</v>
      </c>
      <c r="O3">
        <f>I3*0.15</f>
        <v>0</v>
      </c>
      <c r="P3">
        <f>ROUND(N3+O3,0)</f>
        <v>15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82</v>
      </c>
      <c r="E4" s="15"/>
      <c r="F4" s="14"/>
      <c r="G4" s="14"/>
      <c r="H4" s="14"/>
      <c r="I4" s="14"/>
      <c r="J4" s="14"/>
      <c r="M4" s="11">
        <f>D4+E4+F4+G4+H4</f>
        <v>82</v>
      </c>
      <c r="N4">
        <f>M4*0.17</f>
        <v>13.940000000000001</v>
      </c>
      <c r="O4">
        <f>I4*0.15</f>
        <v>0</v>
      </c>
      <c r="P4">
        <f>ROUND(N4+O4,0)</f>
        <v>14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89</v>
      </c>
      <c r="E5" s="15"/>
      <c r="F5" s="14"/>
      <c r="G5" s="14"/>
      <c r="H5" s="14"/>
      <c r="I5" s="14"/>
      <c r="J5" s="14"/>
      <c r="M5" s="11">
        <f>D5+E5+F5+G5+H5</f>
        <v>89</v>
      </c>
      <c r="N5">
        <f>M5*0.17</f>
        <v>15.13</v>
      </c>
      <c r="O5">
        <f>I5*0.15</f>
        <v>0</v>
      </c>
      <c r="P5">
        <f>ROUND(N5+O5,0)</f>
        <v>15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96</v>
      </c>
      <c r="E6" s="15"/>
      <c r="F6" s="14"/>
      <c r="G6" s="14"/>
      <c r="H6" s="14"/>
      <c r="I6" s="14"/>
      <c r="J6" s="14"/>
      <c r="M6" s="11">
        <f>D6+E6+F6+G6+H6</f>
        <v>96</v>
      </c>
      <c r="N6">
        <f>M6*0.17</f>
        <v>16.32</v>
      </c>
      <c r="O6">
        <f>I6*0.15</f>
        <v>0</v>
      </c>
      <c r="P6">
        <f>ROUND(N6+O6,0)</f>
        <v>16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77</v>
      </c>
      <c r="E8" s="15"/>
      <c r="F8" s="14"/>
      <c r="G8" s="14"/>
      <c r="H8" s="14"/>
      <c r="I8" s="14"/>
      <c r="J8" s="14"/>
      <c r="M8" s="11">
        <f>D8+E8+F8+G8+H8</f>
        <v>77</v>
      </c>
      <c r="N8">
        <f>M8*0.17</f>
        <v>13.090000000000002</v>
      </c>
      <c r="O8">
        <f>I8*0.15</f>
        <v>0</v>
      </c>
      <c r="P8">
        <f>ROUND(N8+O8,0)</f>
        <v>13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98</v>
      </c>
      <c r="E9" s="15"/>
      <c r="F9" s="14"/>
      <c r="G9" s="14"/>
      <c r="H9" s="14"/>
      <c r="I9" s="14"/>
      <c r="J9" s="14"/>
      <c r="M9" s="11">
        <f>D9+E9+F9+G9+H9</f>
        <v>98</v>
      </c>
      <c r="N9">
        <f>M9*0.17</f>
        <v>16.66</v>
      </c>
      <c r="O9">
        <f>I9*0.15</f>
        <v>0</v>
      </c>
      <c r="P9">
        <f>ROUND(N9+O9,0)</f>
        <v>17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94</v>
      </c>
      <c r="E10" s="15"/>
      <c r="F10" s="14"/>
      <c r="G10" s="14"/>
      <c r="H10" s="14"/>
      <c r="I10" s="14"/>
      <c r="J10" s="14"/>
      <c r="M10" s="11">
        <f>D10+E10+F10+G10+H10</f>
        <v>94</v>
      </c>
      <c r="N10">
        <f>M10*0.17</f>
        <v>15.98</v>
      </c>
      <c r="O10">
        <f>I10*0.15</f>
        <v>0</v>
      </c>
      <c r="P10">
        <f>ROUND(N10+O10,0)</f>
        <v>16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92</v>
      </c>
      <c r="E11" s="15"/>
      <c r="F11" s="14"/>
      <c r="G11" s="14"/>
      <c r="H11" s="14"/>
      <c r="I11" s="14"/>
      <c r="J11" s="14"/>
      <c r="M11" s="11">
        <f>D11+E11+F11+G11+H11</f>
        <v>92</v>
      </c>
      <c r="N11">
        <f>M11*0.17</f>
        <v>15.64</v>
      </c>
      <c r="O11">
        <f>I11*0.15</f>
        <v>0</v>
      </c>
      <c r="P11">
        <f>ROUND(N11+O11,0)</f>
        <v>16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95</v>
      </c>
      <c r="E12" s="15"/>
      <c r="F12" s="14"/>
      <c r="G12" s="14"/>
      <c r="H12" s="14"/>
      <c r="I12" s="14"/>
      <c r="J12" s="14"/>
      <c r="M12" s="11">
        <f>D12+E12+F12+G12+H12</f>
        <v>95</v>
      </c>
      <c r="N12">
        <f>M12*0.17</f>
        <v>16.150000000000002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80</v>
      </c>
      <c r="E13" s="15"/>
      <c r="F13" s="14"/>
      <c r="G13" s="14"/>
      <c r="H13" s="14"/>
      <c r="I13" s="14"/>
      <c r="J13" s="14"/>
      <c r="M13" s="11">
        <f>D13+E13+F13+G13+H13</f>
        <v>80</v>
      </c>
      <c r="N13">
        <f>M13*0.17</f>
        <v>13.600000000000001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94</v>
      </c>
      <c r="E14" s="15"/>
      <c r="F14" s="14"/>
      <c r="G14" s="14"/>
      <c r="H14" s="14"/>
      <c r="I14" s="14"/>
      <c r="J14" s="14"/>
      <c r="M14" s="11">
        <f>D14+E14+F14+G14+H14</f>
        <v>94</v>
      </c>
      <c r="N14">
        <f>M14*0.17</f>
        <v>15.98</v>
      </c>
      <c r="O14">
        <f>I14*0.15</f>
        <v>0</v>
      </c>
      <c r="P14">
        <f>ROUND(N14+O14,0)</f>
        <v>16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92</v>
      </c>
      <c r="E15" s="15"/>
      <c r="F15" s="14"/>
      <c r="G15" s="14"/>
      <c r="H15" s="14"/>
      <c r="I15" s="14"/>
      <c r="J15" s="14"/>
      <c r="M15" s="11">
        <f>D15+E15+F15+G15+H15</f>
        <v>92</v>
      </c>
      <c r="N15">
        <f>M15*0.17</f>
        <v>15.64</v>
      </c>
      <c r="O15">
        <f>I15*0.15</f>
        <v>0</v>
      </c>
      <c r="P15">
        <f>ROUND(N15+O15,0)</f>
        <v>16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83</v>
      </c>
      <c r="E16" s="15"/>
      <c r="F16" s="14"/>
      <c r="G16" s="14"/>
      <c r="H16" s="14"/>
      <c r="I16" s="14"/>
      <c r="J16" s="14"/>
      <c r="M16" s="11">
        <f>D16+E16+F16+G16+H16</f>
        <v>83</v>
      </c>
      <c r="N16">
        <f>M16*0.17</f>
        <v>14.110000000000001</v>
      </c>
      <c r="O16">
        <f>I16*0.15</f>
        <v>0</v>
      </c>
      <c r="P16">
        <f>ROUND(N16+O16,0)</f>
        <v>14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98</v>
      </c>
      <c r="E17" s="15"/>
      <c r="F17" s="14"/>
      <c r="G17" s="14"/>
      <c r="H17" s="14"/>
      <c r="I17" s="14"/>
      <c r="J17" s="14"/>
      <c r="M17" s="11">
        <f>D17+E17+F17+G17+H17</f>
        <v>98</v>
      </c>
      <c r="N17">
        <f>M17*0.17</f>
        <v>16.66</v>
      </c>
      <c r="O17">
        <f>I17*0.15</f>
        <v>0</v>
      </c>
      <c r="P17">
        <f>ROUND(N17+O17,0)</f>
        <v>17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98</v>
      </c>
      <c r="E18" s="15"/>
      <c r="F18" s="14"/>
      <c r="G18" s="14"/>
      <c r="H18" s="14"/>
      <c r="I18" s="14"/>
      <c r="J18" s="14"/>
      <c r="M18" s="11">
        <f>D18+E18+F18+G18+H18</f>
        <v>98</v>
      </c>
      <c r="N18">
        <f>M18*0.17</f>
        <v>16.66</v>
      </c>
      <c r="O18">
        <f>I18*0.15</f>
        <v>0</v>
      </c>
      <c r="P18">
        <f>ROUND(N18+O18,0)</f>
        <v>17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92</v>
      </c>
      <c r="E19" s="15"/>
      <c r="F19" s="14"/>
      <c r="G19" s="14"/>
      <c r="H19" s="14"/>
      <c r="I19" s="14"/>
      <c r="J19" s="14"/>
      <c r="M19" s="11">
        <f>D19+E19+F19+G19+H19</f>
        <v>92</v>
      </c>
      <c r="N19">
        <f>M19*0.17</f>
        <v>15.64</v>
      </c>
      <c r="O19">
        <f>I19*0.15</f>
        <v>0</v>
      </c>
      <c r="P19">
        <f>ROUND(N19+O19,0)</f>
        <v>16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90</v>
      </c>
      <c r="E20" s="15"/>
      <c r="F20" s="14"/>
      <c r="G20" s="14"/>
      <c r="H20" s="14"/>
      <c r="I20" s="14"/>
      <c r="J20" s="14"/>
      <c r="M20" s="11">
        <f>D20+E20+F20+G20+H20</f>
        <v>90</v>
      </c>
      <c r="N20">
        <f>M20*0.17</f>
        <v>15.3</v>
      </c>
      <c r="O20">
        <f>I20*0.15</f>
        <v>0</v>
      </c>
      <c r="P20">
        <f>ROUND(N20+O20,0)</f>
        <v>15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91</v>
      </c>
      <c r="E21" s="15"/>
      <c r="F21" s="14"/>
      <c r="G21" s="14"/>
      <c r="H21" s="14"/>
      <c r="I21" s="14"/>
      <c r="J21" s="14"/>
      <c r="M21" s="11">
        <f>D21+E21+F21+G21+H21</f>
        <v>91</v>
      </c>
      <c r="N21">
        <f>M21*0.17</f>
        <v>15.47</v>
      </c>
      <c r="O21">
        <f>I21*0.15</f>
        <v>0</v>
      </c>
      <c r="P21">
        <f>ROUND(N21+O21,0)</f>
        <v>15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96</v>
      </c>
      <c r="E22" s="15"/>
      <c r="F22" s="14"/>
      <c r="G22" s="14"/>
      <c r="H22" s="14"/>
      <c r="I22" s="14"/>
      <c r="J22" s="14"/>
      <c r="M22" s="11">
        <f>D22+E22+F22+G22+H22</f>
        <v>96</v>
      </c>
      <c r="N22">
        <f>M22*0.17</f>
        <v>16.32</v>
      </c>
      <c r="O22">
        <f>I22*0.15</f>
        <v>0</v>
      </c>
      <c r="P22">
        <f>ROUND(N22+O22,0)</f>
        <v>16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85</v>
      </c>
      <c r="E23" s="15"/>
      <c r="F23" s="14"/>
      <c r="G23" s="14"/>
      <c r="H23" s="14"/>
      <c r="I23" s="14"/>
      <c r="J23" s="14"/>
      <c r="M23" s="11">
        <f>D23+E23+F23+G23+H23</f>
        <v>85</v>
      </c>
      <c r="N23">
        <f>M23*0.17</f>
        <v>14.450000000000001</v>
      </c>
      <c r="O23">
        <f>I23*0.15</f>
        <v>0</v>
      </c>
      <c r="P23">
        <f>ROUND(N23+O23,0)</f>
        <v>14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90</v>
      </c>
      <c r="E24" s="15"/>
      <c r="F24" s="14"/>
      <c r="G24" s="14"/>
      <c r="H24" s="14"/>
      <c r="I24" s="14"/>
      <c r="J24" s="14"/>
      <c r="M24" s="11">
        <f>D24+E24+F24+G24+H24</f>
        <v>90</v>
      </c>
      <c r="N24">
        <f>M24*0.17</f>
        <v>15.3</v>
      </c>
      <c r="O24">
        <f>I24*0.15</f>
        <v>0</v>
      </c>
      <c r="P24">
        <f>ROUND(N24+O24,0)</f>
        <v>15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98</v>
      </c>
      <c r="E26" s="15"/>
      <c r="F26" s="14"/>
      <c r="G26" s="14"/>
      <c r="H26" s="14"/>
      <c r="I26" s="14"/>
      <c r="J26" s="14"/>
      <c r="M26" s="11">
        <f>D26+E26+F26+G26+H26</f>
        <v>98</v>
      </c>
      <c r="N26">
        <f>M26*0.17</f>
        <v>16.66</v>
      </c>
      <c r="O26">
        <f>I26*0.15</f>
        <v>0</v>
      </c>
      <c r="P26">
        <f>ROUND(N26+O26,0)</f>
        <v>17</v>
      </c>
    </row>
  </sheetData>
  <sheetProtection algorithmName="SHA-512" hashValue="Z62hZ0ETrCMULSu+vZUnt3Fg6n3ViMASEsHfKtIZ/fFe5qzdPfeBjB1ASfzXzKIqsRcungVxUDXLKDzflGdDYQ==" saltValue="LMhKjQY5UM5q9XBSUntYbw==" spinCount="100000" sheet="1" objects="1" scenarios="1"/>
  <dataValidations count="24">
    <dataValidation type="whole" allowBlank="1" showInputMessage="1" showErrorMessage="1" errorTitle="Valor fuera de rango" error="Ingrese un valor correcto" sqref="E3" xr:uid="{EC2D1889-2258-486A-ADA9-08108CCEFF20}">
      <formula1>0</formula1>
      <formula2>100</formula2>
    </dataValidation>
    <dataValidation type="whole" allowBlank="1" showInputMessage="1" showErrorMessage="1" errorTitle="Valor fuera de rango" error="Ingrese un valor correcto" sqref="E4" xr:uid="{6B0B96C3-17F0-40A1-9306-B6E5DEE6EAD1}">
      <formula1>0</formula1>
      <formula2>100</formula2>
    </dataValidation>
    <dataValidation type="whole" allowBlank="1" showInputMessage="1" showErrorMessage="1" errorTitle="Valor fuera de rango" error="Ingrese un valor correcto" sqref="E5" xr:uid="{4C6AA43C-0AA3-4EA8-8B0C-E70A81A5588D}">
      <formula1>0</formula1>
      <formula2>100</formula2>
    </dataValidation>
    <dataValidation type="whole" allowBlank="1" showInputMessage="1" showErrorMessage="1" errorTitle="Valor fuera de rango" error="Ingrese un valor correcto" sqref="E6" xr:uid="{07E106B7-E277-4305-8638-E2D4F449F7E4}">
      <formula1>0</formula1>
      <formula2>100</formula2>
    </dataValidation>
    <dataValidation type="whole" allowBlank="1" showInputMessage="1" showErrorMessage="1" errorTitle="Valor fuera de rango" error="Ingrese un valor correcto" sqref="E7" xr:uid="{501753EF-E6A4-4E31-A93D-FA66769CB028}">
      <formula1>0</formula1>
      <formula2>100</formula2>
    </dataValidation>
    <dataValidation type="whole" allowBlank="1" showInputMessage="1" showErrorMessage="1" errorTitle="Valor fuera de rango" error="Ingrese un valor correcto" sqref="E8" xr:uid="{BA569AD0-1316-4451-8FFA-70FEAF262716}">
      <formula1>0</formula1>
      <formula2>100</formula2>
    </dataValidation>
    <dataValidation type="whole" allowBlank="1" showInputMessage="1" showErrorMessage="1" errorTitle="Valor fuera de rango" error="Ingrese un valor correcto" sqref="E9" xr:uid="{81F5A363-F224-4DC3-9997-FD1D494E4F23}">
      <formula1>0</formula1>
      <formula2>100</formula2>
    </dataValidation>
    <dataValidation type="whole" allowBlank="1" showInputMessage="1" showErrorMessage="1" errorTitle="Valor fuera de rango" error="Ingrese un valor correcto" sqref="E10" xr:uid="{85C24F78-8E6F-4836-8715-1CAB4B03E731}">
      <formula1>0</formula1>
      <formula2>100</formula2>
    </dataValidation>
    <dataValidation type="whole" allowBlank="1" showInputMessage="1" showErrorMessage="1" errorTitle="Valor fuera de rango" error="Ingrese un valor correcto" sqref="E11" xr:uid="{E2CB390D-D827-4E5F-A498-1009F995F714}">
      <formula1>0</formula1>
      <formula2>100</formula2>
    </dataValidation>
    <dataValidation type="whole" allowBlank="1" showInputMessage="1" showErrorMessage="1" errorTitle="Valor fuera de rango" error="Ingrese un valor correcto" sqref="E12" xr:uid="{2DEDB631-E65C-43B5-A224-518979EA1DBF}">
      <formula1>0</formula1>
      <formula2>100</formula2>
    </dataValidation>
    <dataValidation type="whole" allowBlank="1" showInputMessage="1" showErrorMessage="1" errorTitle="Valor fuera de rango" error="Ingrese un valor correcto" sqref="E13" xr:uid="{5374B644-D859-46F6-9701-973899EE99D0}">
      <formula1>0</formula1>
      <formula2>100</formula2>
    </dataValidation>
    <dataValidation type="whole" allowBlank="1" showInputMessage="1" showErrorMessage="1" errorTitle="Valor fuera de rango" error="Ingrese un valor correcto" sqref="E14" xr:uid="{E56DC102-D219-4F30-83B6-C77CF460983E}">
      <formula1>0</formula1>
      <formula2>100</formula2>
    </dataValidation>
    <dataValidation type="whole" allowBlank="1" showInputMessage="1" showErrorMessage="1" errorTitle="Valor fuera de rango" error="Ingrese un valor correcto" sqref="E15" xr:uid="{385CE794-2819-48AC-9E4B-94B39ECDB615}">
      <formula1>0</formula1>
      <formula2>100</formula2>
    </dataValidation>
    <dataValidation type="whole" allowBlank="1" showInputMessage="1" showErrorMessage="1" errorTitle="Valor fuera de rango" error="Ingrese un valor correcto" sqref="E16" xr:uid="{FD011782-676F-4BF8-A2FF-FC09FC9B6C8C}">
      <formula1>0</formula1>
      <formula2>100</formula2>
    </dataValidation>
    <dataValidation type="whole" allowBlank="1" showInputMessage="1" showErrorMessage="1" errorTitle="Valor fuera de rango" error="Ingrese un valor correcto" sqref="E17" xr:uid="{C8C0FCF5-FAB3-4204-9B43-FDF3BA28E2F0}">
      <formula1>0</formula1>
      <formula2>100</formula2>
    </dataValidation>
    <dataValidation type="whole" allowBlank="1" showInputMessage="1" showErrorMessage="1" errorTitle="Valor fuera de rango" error="Ingrese un valor correcto" sqref="E18" xr:uid="{6EAAFE34-E1C9-471D-93E8-1D6771E3269B}">
      <formula1>0</formula1>
      <formula2>100</formula2>
    </dataValidation>
    <dataValidation type="whole" allowBlank="1" showInputMessage="1" showErrorMessage="1" errorTitle="Valor fuera de rango" error="Ingrese un valor correcto" sqref="E19" xr:uid="{D0E1559B-AE94-412B-92A1-88173E5768E5}">
      <formula1>0</formula1>
      <formula2>100</formula2>
    </dataValidation>
    <dataValidation type="whole" allowBlank="1" showInputMessage="1" showErrorMessage="1" errorTitle="Valor fuera de rango" error="Ingrese un valor correcto" sqref="E20" xr:uid="{53AEA451-EC3C-48C8-8619-A311E6C89AFF}">
      <formula1>0</formula1>
      <formula2>100</formula2>
    </dataValidation>
    <dataValidation type="whole" allowBlank="1" showInputMessage="1" showErrorMessage="1" errorTitle="Valor fuera de rango" error="Ingrese un valor correcto" sqref="E21" xr:uid="{D4A68984-6BFC-4BEF-8F14-0DFE52D1A0C7}">
      <formula1>0</formula1>
      <formula2>100</formula2>
    </dataValidation>
    <dataValidation type="whole" allowBlank="1" showInputMessage="1" showErrorMessage="1" errorTitle="Valor fuera de rango" error="Ingrese un valor correcto" sqref="E22" xr:uid="{447F404B-AB62-4153-B381-A0BE0FBBBC98}">
      <formula1>0</formula1>
      <formula2>100</formula2>
    </dataValidation>
    <dataValidation type="whole" allowBlank="1" showInputMessage="1" showErrorMessage="1" errorTitle="Valor fuera de rango" error="Ingrese un valor correcto" sqref="E23" xr:uid="{B910EC5D-49BB-456F-90FB-F8481B383BEA}">
      <formula1>0</formula1>
      <formula2>100</formula2>
    </dataValidation>
    <dataValidation type="whole" allowBlank="1" showInputMessage="1" showErrorMessage="1" errorTitle="Valor fuera de rango" error="Ingrese un valor correcto" sqref="E24" xr:uid="{E1711BA7-CED0-42A6-89F6-19AB611F36EA}">
      <formula1>0</formula1>
      <formula2>100</formula2>
    </dataValidation>
    <dataValidation type="whole" allowBlank="1" showInputMessage="1" showErrorMessage="1" errorTitle="Valor fuera de rango" error="Ingrese un valor correcto" sqref="E25" xr:uid="{DDC9AC0B-1255-4A2D-AB44-BB4E9AABBCC1}">
      <formula1>0</formula1>
      <formula2>100</formula2>
    </dataValidation>
    <dataValidation type="whole" allowBlank="1" showInputMessage="1" showErrorMessage="1" errorTitle="Valor fuera de rango" error="Ingrese un valor correcto" sqref="E26" xr:uid="{70FF905C-B22D-4700-BD86-F30763739004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BC312-13DE-4C40-A872-C831B8B41755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63</v>
      </c>
      <c r="C1" s="1" t="s">
        <v>64</v>
      </c>
      <c r="D1" s="5" t="s">
        <v>111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65</v>
      </c>
      <c r="B3" s="12">
        <v>1</v>
      </c>
      <c r="C3" s="13" t="s">
        <v>66</v>
      </c>
      <c r="D3" s="14">
        <v>99</v>
      </c>
      <c r="E3" s="15"/>
      <c r="F3" s="14"/>
      <c r="G3" s="14"/>
      <c r="H3" s="14"/>
      <c r="I3" s="14"/>
      <c r="J3" s="14"/>
      <c r="M3" s="11">
        <f>D3+E3+F3+G3+H3</f>
        <v>99</v>
      </c>
      <c r="N3">
        <f>M3*0.17</f>
        <v>16.830000000000002</v>
      </c>
      <c r="O3">
        <f>I3*0.15</f>
        <v>0</v>
      </c>
      <c r="P3">
        <f>ROUND(N3+O3,0)</f>
        <v>17</v>
      </c>
    </row>
    <row r="4" spans="1:16" x14ac:dyDescent="0.25">
      <c r="A4" s="12" t="s">
        <v>67</v>
      </c>
      <c r="B4" s="12">
        <v>2</v>
      </c>
      <c r="C4" s="13" t="s">
        <v>68</v>
      </c>
      <c r="D4" s="14">
        <v>94</v>
      </c>
      <c r="E4" s="15"/>
      <c r="F4" s="14"/>
      <c r="G4" s="14"/>
      <c r="H4" s="14"/>
      <c r="I4" s="14"/>
      <c r="J4" s="14"/>
      <c r="M4" s="11">
        <f>D4+E4+F4+G4+H4</f>
        <v>94</v>
      </c>
      <c r="N4">
        <f>M4*0.17</f>
        <v>15.98</v>
      </c>
      <c r="O4">
        <f>I4*0.15</f>
        <v>0</v>
      </c>
      <c r="P4">
        <f>ROUND(N4+O4,0)</f>
        <v>16</v>
      </c>
    </row>
    <row r="5" spans="1:16" x14ac:dyDescent="0.25">
      <c r="A5" s="12" t="s">
        <v>69</v>
      </c>
      <c r="B5" s="12">
        <v>3</v>
      </c>
      <c r="C5" s="13" t="s">
        <v>70</v>
      </c>
      <c r="D5" s="14">
        <v>85</v>
      </c>
      <c r="E5" s="15"/>
      <c r="F5" s="14"/>
      <c r="G5" s="14"/>
      <c r="H5" s="14"/>
      <c r="I5" s="14"/>
      <c r="J5" s="14"/>
      <c r="M5" s="11">
        <f>D5+E5+F5+G5+H5</f>
        <v>85</v>
      </c>
      <c r="N5">
        <f>M5*0.17</f>
        <v>14.450000000000001</v>
      </c>
      <c r="O5">
        <f>I5*0.15</f>
        <v>0</v>
      </c>
      <c r="P5">
        <f>ROUND(N5+O5,0)</f>
        <v>14</v>
      </c>
    </row>
    <row r="6" spans="1:16" x14ac:dyDescent="0.25">
      <c r="A6" s="12" t="s">
        <v>71</v>
      </c>
      <c r="B6" s="12">
        <v>4</v>
      </c>
      <c r="C6" s="13" t="s">
        <v>72</v>
      </c>
      <c r="D6" s="14">
        <v>96</v>
      </c>
      <c r="E6" s="15"/>
      <c r="F6" s="14"/>
      <c r="G6" s="14"/>
      <c r="H6" s="14"/>
      <c r="I6" s="14"/>
      <c r="J6" s="14"/>
      <c r="M6" s="11">
        <f>D6+E6+F6+G6+H6</f>
        <v>96</v>
      </c>
      <c r="N6">
        <f>M6*0.17</f>
        <v>16.32</v>
      </c>
      <c r="O6">
        <f>I6*0.15</f>
        <v>0</v>
      </c>
      <c r="P6">
        <f>ROUND(N6+O6,0)</f>
        <v>16</v>
      </c>
    </row>
    <row r="7" spans="1:16" x14ac:dyDescent="0.25">
      <c r="A7" s="12" t="s">
        <v>73</v>
      </c>
      <c r="B7" s="12">
        <v>5</v>
      </c>
      <c r="C7" s="13" t="s">
        <v>74</v>
      </c>
      <c r="D7" s="14">
        <v>96</v>
      </c>
      <c r="E7" s="15"/>
      <c r="F7" s="14"/>
      <c r="G7" s="14"/>
      <c r="H7" s="14"/>
      <c r="I7" s="14"/>
      <c r="J7" s="14"/>
      <c r="M7" s="11">
        <f>D7+E7+F7+G7+H7</f>
        <v>96</v>
      </c>
      <c r="N7">
        <f>M7*0.17</f>
        <v>16.32</v>
      </c>
      <c r="O7">
        <f>I7*0.15</f>
        <v>0</v>
      </c>
      <c r="P7">
        <f>ROUND(N7+O7,0)</f>
        <v>16</v>
      </c>
    </row>
    <row r="8" spans="1:16" x14ac:dyDescent="0.25">
      <c r="A8" s="12" t="s">
        <v>75</v>
      </c>
      <c r="B8" s="12">
        <v>6</v>
      </c>
      <c r="C8" s="13" t="s">
        <v>76</v>
      </c>
      <c r="D8" s="14">
        <v>98</v>
      </c>
      <c r="E8" s="15"/>
      <c r="F8" s="14"/>
      <c r="G8" s="14"/>
      <c r="H8" s="14"/>
      <c r="I8" s="14"/>
      <c r="J8" s="14"/>
      <c r="M8" s="11">
        <f>D8+E8+F8+G8+H8</f>
        <v>98</v>
      </c>
      <c r="N8">
        <f>M8*0.17</f>
        <v>16.66</v>
      </c>
      <c r="O8">
        <f>I8*0.15</f>
        <v>0</v>
      </c>
      <c r="P8">
        <f>ROUND(N8+O8,0)</f>
        <v>17</v>
      </c>
    </row>
    <row r="9" spans="1:16" x14ac:dyDescent="0.25">
      <c r="A9" s="12" t="s">
        <v>77</v>
      </c>
      <c r="B9" s="12">
        <v>7</v>
      </c>
      <c r="C9" s="13" t="s">
        <v>78</v>
      </c>
      <c r="D9" s="14">
        <v>89</v>
      </c>
      <c r="E9" s="15"/>
      <c r="F9" s="14"/>
      <c r="G9" s="14"/>
      <c r="H9" s="14"/>
      <c r="I9" s="14"/>
      <c r="J9" s="14"/>
      <c r="M9" s="11">
        <f>D9+E9+F9+G9+H9</f>
        <v>89</v>
      </c>
      <c r="N9">
        <f>M9*0.17</f>
        <v>15.13</v>
      </c>
      <c r="O9">
        <f>I9*0.15</f>
        <v>0</v>
      </c>
      <c r="P9">
        <f>ROUND(N9+O9,0)</f>
        <v>15</v>
      </c>
    </row>
    <row r="10" spans="1:16" x14ac:dyDescent="0.25">
      <c r="A10" s="12" t="s">
        <v>79</v>
      </c>
      <c r="B10" s="12">
        <v>8</v>
      </c>
      <c r="C10" s="13" t="s">
        <v>80</v>
      </c>
      <c r="D10" s="14">
        <v>100</v>
      </c>
      <c r="E10" s="15"/>
      <c r="F10" s="14"/>
      <c r="G10" s="14"/>
      <c r="H10" s="14"/>
      <c r="I10" s="14"/>
      <c r="J10" s="14"/>
      <c r="M10" s="11">
        <f>D10+E10+F10+G10+H10</f>
        <v>100</v>
      </c>
      <c r="N10">
        <f>M10*0.17</f>
        <v>17</v>
      </c>
      <c r="O10">
        <f>I10*0.15</f>
        <v>0</v>
      </c>
      <c r="P10">
        <f>ROUND(N10+O10,0)</f>
        <v>17</v>
      </c>
    </row>
    <row r="11" spans="1:16" x14ac:dyDescent="0.25">
      <c r="A11" s="12" t="s">
        <v>81</v>
      </c>
      <c r="B11" s="12">
        <v>9</v>
      </c>
      <c r="C11" s="13" t="s">
        <v>82</v>
      </c>
      <c r="D11" s="14">
        <v>98</v>
      </c>
      <c r="E11" s="15"/>
      <c r="F11" s="14"/>
      <c r="G11" s="14"/>
      <c r="H11" s="14"/>
      <c r="I11" s="14"/>
      <c r="J11" s="14"/>
      <c r="M11" s="11">
        <f>D11+E11+F11+G11+H11</f>
        <v>98</v>
      </c>
      <c r="N11">
        <f>M11*0.17</f>
        <v>16.66</v>
      </c>
      <c r="O11">
        <f>I11*0.15</f>
        <v>0</v>
      </c>
      <c r="P11">
        <f>ROUND(N11+O11,0)</f>
        <v>17</v>
      </c>
    </row>
    <row r="12" spans="1:16" x14ac:dyDescent="0.25">
      <c r="A12" s="12" t="s">
        <v>83</v>
      </c>
      <c r="B12" s="12">
        <v>10</v>
      </c>
      <c r="C12" s="13" t="s">
        <v>84</v>
      </c>
      <c r="D12" s="14">
        <v>91</v>
      </c>
      <c r="E12" s="15"/>
      <c r="F12" s="14"/>
      <c r="G12" s="14"/>
      <c r="H12" s="14"/>
      <c r="I12" s="14"/>
      <c r="J12" s="14"/>
      <c r="M12" s="11">
        <f>D12+E12+F12+G12+H12</f>
        <v>91</v>
      </c>
      <c r="N12">
        <f>M12*0.17</f>
        <v>15.47</v>
      </c>
      <c r="O12">
        <f>I12*0.15</f>
        <v>0</v>
      </c>
      <c r="P12">
        <f>ROUND(N12+O12,0)</f>
        <v>15</v>
      </c>
    </row>
    <row r="13" spans="1:16" x14ac:dyDescent="0.25">
      <c r="A13" s="12" t="s">
        <v>85</v>
      </c>
      <c r="B13" s="12">
        <v>11</v>
      </c>
      <c r="C13" s="13" t="s">
        <v>86</v>
      </c>
      <c r="D13" s="14">
        <v>95</v>
      </c>
      <c r="E13" s="15"/>
      <c r="F13" s="14"/>
      <c r="G13" s="14"/>
      <c r="H13" s="14"/>
      <c r="I13" s="14"/>
      <c r="J13" s="14"/>
      <c r="M13" s="11">
        <f>D13+E13+F13+G13+H13</f>
        <v>95</v>
      </c>
      <c r="N13">
        <f>M13*0.17</f>
        <v>16.150000000000002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87</v>
      </c>
      <c r="B14" s="12">
        <v>12</v>
      </c>
      <c r="C14" s="13" t="s">
        <v>88</v>
      </c>
      <c r="D14" s="14">
        <v>98</v>
      </c>
      <c r="E14" s="15"/>
      <c r="F14" s="14"/>
      <c r="G14" s="14"/>
      <c r="H14" s="14"/>
      <c r="I14" s="14"/>
      <c r="J14" s="14"/>
      <c r="M14" s="11">
        <f>D14+E14+F14+G14+H14</f>
        <v>98</v>
      </c>
      <c r="N14">
        <f>M14*0.17</f>
        <v>16.66</v>
      </c>
      <c r="O14">
        <f>I14*0.15</f>
        <v>0</v>
      </c>
      <c r="P14">
        <f>ROUND(N14+O14,0)</f>
        <v>17</v>
      </c>
    </row>
    <row r="15" spans="1:16" x14ac:dyDescent="0.25">
      <c r="A15" s="12" t="s">
        <v>89</v>
      </c>
      <c r="B15" s="12">
        <v>13</v>
      </c>
      <c r="C15" s="13" t="s">
        <v>90</v>
      </c>
      <c r="D15" s="14">
        <v>94</v>
      </c>
      <c r="E15" s="15"/>
      <c r="F15" s="14"/>
      <c r="G15" s="14"/>
      <c r="H15" s="14"/>
      <c r="I15" s="14"/>
      <c r="J15" s="14"/>
      <c r="M15" s="11">
        <f>D15+E15+F15+G15+H15</f>
        <v>94</v>
      </c>
      <c r="N15">
        <f>M15*0.17</f>
        <v>15.98</v>
      </c>
      <c r="O15">
        <f>I15*0.15</f>
        <v>0</v>
      </c>
      <c r="P15">
        <f>ROUND(N15+O15,0)</f>
        <v>16</v>
      </c>
    </row>
    <row r="16" spans="1:16" x14ac:dyDescent="0.25">
      <c r="A16" s="12" t="s">
        <v>91</v>
      </c>
      <c r="B16" s="12">
        <v>14</v>
      </c>
      <c r="C16" s="13" t="s">
        <v>92</v>
      </c>
      <c r="D16" s="14">
        <v>96</v>
      </c>
      <c r="E16" s="15"/>
      <c r="F16" s="14"/>
      <c r="G16" s="14"/>
      <c r="H16" s="14"/>
      <c r="I16" s="14"/>
      <c r="J16" s="14"/>
      <c r="M16" s="11">
        <f>D16+E16+F16+G16+H16</f>
        <v>96</v>
      </c>
      <c r="N16">
        <f>M16*0.17</f>
        <v>16.32</v>
      </c>
      <c r="O16">
        <f>I16*0.15</f>
        <v>0</v>
      </c>
      <c r="P16">
        <f>ROUND(N16+O16,0)</f>
        <v>16</v>
      </c>
    </row>
    <row r="17" spans="1:16" x14ac:dyDescent="0.25">
      <c r="A17" s="12" t="s">
        <v>93</v>
      </c>
      <c r="B17" s="12">
        <v>15</v>
      </c>
      <c r="C17" s="13" t="s">
        <v>94</v>
      </c>
      <c r="D17" s="14">
        <v>88</v>
      </c>
      <c r="E17" s="15"/>
      <c r="F17" s="14"/>
      <c r="G17" s="14"/>
      <c r="H17" s="14"/>
      <c r="I17" s="14"/>
      <c r="J17" s="14"/>
      <c r="M17" s="11">
        <f>D17+E17+F17+G17+H17</f>
        <v>88</v>
      </c>
      <c r="N17">
        <f>M17*0.17</f>
        <v>14.96</v>
      </c>
      <c r="O17">
        <f>I17*0.15</f>
        <v>0</v>
      </c>
      <c r="P17">
        <f>ROUND(N17+O17,0)</f>
        <v>15</v>
      </c>
    </row>
    <row r="18" spans="1:16" x14ac:dyDescent="0.25">
      <c r="A18" s="12" t="s">
        <v>95</v>
      </c>
      <c r="B18" s="12">
        <v>16</v>
      </c>
      <c r="C18" s="13" t="s">
        <v>96</v>
      </c>
      <c r="D18" s="14">
        <v>84</v>
      </c>
      <c r="E18" s="15"/>
      <c r="F18" s="14"/>
      <c r="G18" s="14"/>
      <c r="H18" s="14"/>
      <c r="I18" s="14"/>
      <c r="J18" s="14"/>
      <c r="M18" s="11">
        <f>D18+E18+F18+G18+H18</f>
        <v>84</v>
      </c>
      <c r="N18">
        <f>M18*0.17</f>
        <v>14.280000000000001</v>
      </c>
      <c r="O18">
        <f>I18*0.15</f>
        <v>0</v>
      </c>
      <c r="P18">
        <f>ROUND(N18+O18,0)</f>
        <v>14</v>
      </c>
    </row>
    <row r="19" spans="1:16" x14ac:dyDescent="0.25">
      <c r="A19" s="12" t="s">
        <v>97</v>
      </c>
      <c r="B19" s="12">
        <v>17</v>
      </c>
      <c r="C19" s="13" t="s">
        <v>98</v>
      </c>
      <c r="D19" s="14">
        <v>98</v>
      </c>
      <c r="E19" s="15"/>
      <c r="F19" s="14"/>
      <c r="G19" s="14"/>
      <c r="H19" s="14"/>
      <c r="I19" s="14"/>
      <c r="J19" s="14"/>
      <c r="M19" s="11">
        <f>D19+E19+F19+G19+H19</f>
        <v>98</v>
      </c>
      <c r="N19">
        <f>M19*0.17</f>
        <v>16.66</v>
      </c>
      <c r="O19">
        <f>I19*0.15</f>
        <v>0</v>
      </c>
      <c r="P19">
        <f>ROUND(N19+O19,0)</f>
        <v>17</v>
      </c>
    </row>
    <row r="20" spans="1:16" x14ac:dyDescent="0.25">
      <c r="A20" s="12" t="s">
        <v>99</v>
      </c>
      <c r="B20" s="12">
        <v>18</v>
      </c>
      <c r="C20" s="13" t="s">
        <v>100</v>
      </c>
      <c r="D20" s="14">
        <v>82</v>
      </c>
      <c r="E20" s="15"/>
      <c r="F20" s="14"/>
      <c r="G20" s="14"/>
      <c r="H20" s="14"/>
      <c r="I20" s="14"/>
      <c r="J20" s="14"/>
      <c r="M20" s="11">
        <f>D20+E20+F20+G20+H20</f>
        <v>82</v>
      </c>
      <c r="N20">
        <f>M20*0.17</f>
        <v>13.940000000000001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101</v>
      </c>
      <c r="B21" s="12">
        <v>19</v>
      </c>
      <c r="C21" s="13" t="s">
        <v>102</v>
      </c>
      <c r="D21" s="14">
        <v>96</v>
      </c>
      <c r="E21" s="15"/>
      <c r="F21" s="14"/>
      <c r="G21" s="14"/>
      <c r="H21" s="14"/>
      <c r="I21" s="14"/>
      <c r="J21" s="14"/>
      <c r="M21" s="11">
        <f>D21+E21+F21+G21+H21</f>
        <v>96</v>
      </c>
      <c r="N21">
        <f>M21*0.17</f>
        <v>16.32</v>
      </c>
      <c r="O21">
        <f>I21*0.15</f>
        <v>0</v>
      </c>
      <c r="P21">
        <f>ROUND(N21+O21,0)</f>
        <v>16</v>
      </c>
    </row>
    <row r="22" spans="1:16" x14ac:dyDescent="0.25">
      <c r="A22" s="12" t="s">
        <v>103</v>
      </c>
      <c r="B22" s="12">
        <v>20</v>
      </c>
      <c r="C22" s="13" t="s">
        <v>104</v>
      </c>
      <c r="D22" s="14">
        <v>92</v>
      </c>
      <c r="E22" s="15"/>
      <c r="F22" s="14"/>
      <c r="G22" s="14"/>
      <c r="H22" s="14"/>
      <c r="I22" s="14"/>
      <c r="J22" s="14"/>
      <c r="M22" s="11">
        <f>D22+E22+F22+G22+H22</f>
        <v>92</v>
      </c>
      <c r="N22">
        <f>M22*0.17</f>
        <v>15.64</v>
      </c>
      <c r="O22">
        <f>I22*0.15</f>
        <v>0</v>
      </c>
      <c r="P22">
        <f>ROUND(N22+O22,0)</f>
        <v>16</v>
      </c>
    </row>
    <row r="23" spans="1:16" x14ac:dyDescent="0.25">
      <c r="A23" s="12" t="s">
        <v>105</v>
      </c>
      <c r="B23" s="12">
        <v>21</v>
      </c>
      <c r="C23" s="13" t="s">
        <v>106</v>
      </c>
      <c r="D23" s="14">
        <v>93</v>
      </c>
      <c r="E23" s="15"/>
      <c r="F23" s="14"/>
      <c r="G23" s="14"/>
      <c r="H23" s="14"/>
      <c r="I23" s="14"/>
      <c r="J23" s="14"/>
      <c r="M23" s="11">
        <f>D23+E23+F23+G23+H23</f>
        <v>93</v>
      </c>
      <c r="N23">
        <f>M23*0.17</f>
        <v>15.81</v>
      </c>
      <c r="O23">
        <f>I23*0.15</f>
        <v>0</v>
      </c>
      <c r="P23">
        <f>ROUND(N23+O23,0)</f>
        <v>16</v>
      </c>
    </row>
    <row r="24" spans="1:16" x14ac:dyDescent="0.25">
      <c r="A24" s="12" t="s">
        <v>107</v>
      </c>
      <c r="B24" s="12">
        <v>22</v>
      </c>
      <c r="C24" s="13" t="s">
        <v>108</v>
      </c>
      <c r="D24" s="14">
        <v>82</v>
      </c>
      <c r="E24" s="15"/>
      <c r="F24" s="14"/>
      <c r="G24" s="14"/>
      <c r="H24" s="14"/>
      <c r="I24" s="14"/>
      <c r="J24" s="14"/>
      <c r="M24" s="11">
        <f>D24+E24+F24+G24+H24</f>
        <v>82</v>
      </c>
      <c r="N24">
        <f>M24*0.17</f>
        <v>13.940000000000001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109</v>
      </c>
      <c r="B25" s="12">
        <v>23</v>
      </c>
      <c r="C25" s="13" t="s">
        <v>110</v>
      </c>
      <c r="D25" s="14">
        <v>86</v>
      </c>
      <c r="E25" s="15"/>
      <c r="F25" s="14"/>
      <c r="G25" s="14"/>
      <c r="H25" s="14"/>
      <c r="I25" s="14"/>
      <c r="J25" s="14"/>
      <c r="M25" s="11">
        <f>D25+E25+F25+G25+H25</f>
        <v>86</v>
      </c>
      <c r="N25">
        <f>M25*0.17</f>
        <v>14.620000000000001</v>
      </c>
      <c r="O25">
        <f>I25*0.15</f>
        <v>0</v>
      </c>
      <c r="P25">
        <f>ROUND(N25+O25,0)</f>
        <v>15</v>
      </c>
    </row>
  </sheetData>
  <sheetProtection algorithmName="SHA-512" hashValue="dxNO8Tl9JthPANgoj6bcyrph6ZgEAtYbF1Wf0nlpCJwfGJHPwJgOg4iYCjeFTr1ws7egxyVSILUVY/pGXS7i6g==" saltValue="2RTg6QaVynLK0XJSGMqUdA==" spinCount="100000" sheet="1" objects="1" scenarios="1"/>
  <dataValidations count="23">
    <dataValidation type="whole" allowBlank="1" showInputMessage="1" showErrorMessage="1" errorTitle="Valor fuera de rango" error="Ingrese un valor correcto" sqref="E3" xr:uid="{3203C22D-9889-4699-A8D4-28592380259A}">
      <formula1>0</formula1>
      <formula2>100</formula2>
    </dataValidation>
    <dataValidation type="whole" allowBlank="1" showInputMessage="1" showErrorMessage="1" errorTitle="Valor fuera de rango" error="Ingrese un valor correcto" sqref="E4" xr:uid="{1D9BC154-316D-4B11-893A-6C95A7DE145E}">
      <formula1>0</formula1>
      <formula2>100</formula2>
    </dataValidation>
    <dataValidation type="whole" allowBlank="1" showInputMessage="1" showErrorMessage="1" errorTitle="Valor fuera de rango" error="Ingrese un valor correcto" sqref="E5" xr:uid="{94D1165C-EB92-4A15-A9A4-1101FF654F3C}">
      <formula1>0</formula1>
      <formula2>100</formula2>
    </dataValidation>
    <dataValidation type="whole" allowBlank="1" showInputMessage="1" showErrorMessage="1" errorTitle="Valor fuera de rango" error="Ingrese un valor correcto" sqref="E6" xr:uid="{1207C030-C64C-45AD-BA72-EE4B32069B61}">
      <formula1>0</formula1>
      <formula2>100</formula2>
    </dataValidation>
    <dataValidation type="whole" allowBlank="1" showInputMessage="1" showErrorMessage="1" errorTitle="Valor fuera de rango" error="Ingrese un valor correcto" sqref="E7" xr:uid="{7F8D3D15-8933-47F9-B0A1-4940FE698B9A}">
      <formula1>0</formula1>
      <formula2>100</formula2>
    </dataValidation>
    <dataValidation type="whole" allowBlank="1" showInputMessage="1" showErrorMessage="1" errorTitle="Valor fuera de rango" error="Ingrese un valor correcto" sqref="E8" xr:uid="{BD8FEB56-3FCF-49B2-A831-F44AA6A77DB0}">
      <formula1>0</formula1>
      <formula2>100</formula2>
    </dataValidation>
    <dataValidation type="whole" allowBlank="1" showInputMessage="1" showErrorMessage="1" errorTitle="Valor fuera de rango" error="Ingrese un valor correcto" sqref="E9" xr:uid="{4821A550-3954-45B3-86C0-D22DF6C80833}">
      <formula1>0</formula1>
      <formula2>100</formula2>
    </dataValidation>
    <dataValidation type="whole" allowBlank="1" showInputMessage="1" showErrorMessage="1" errorTitle="Valor fuera de rango" error="Ingrese un valor correcto" sqref="E10" xr:uid="{795255EF-0EE6-4B84-B96F-042A76BDE547}">
      <formula1>0</formula1>
      <formula2>100</formula2>
    </dataValidation>
    <dataValidation type="whole" allowBlank="1" showInputMessage="1" showErrorMessage="1" errorTitle="Valor fuera de rango" error="Ingrese un valor correcto" sqref="E11" xr:uid="{D09A0A31-0773-4C18-A52B-D926B4CDF36D}">
      <formula1>0</formula1>
      <formula2>100</formula2>
    </dataValidation>
    <dataValidation type="whole" allowBlank="1" showInputMessage="1" showErrorMessage="1" errorTitle="Valor fuera de rango" error="Ingrese un valor correcto" sqref="E12" xr:uid="{AEAA624D-0D9A-4619-984E-4CF2B3567F10}">
      <formula1>0</formula1>
      <formula2>100</formula2>
    </dataValidation>
    <dataValidation type="whole" allowBlank="1" showInputMessage="1" showErrorMessage="1" errorTitle="Valor fuera de rango" error="Ingrese un valor correcto" sqref="E13" xr:uid="{4BCE8135-5203-46D8-B5E5-445FDD2E1CAE}">
      <formula1>0</formula1>
      <formula2>100</formula2>
    </dataValidation>
    <dataValidation type="whole" allowBlank="1" showInputMessage="1" showErrorMessage="1" errorTitle="Valor fuera de rango" error="Ingrese un valor correcto" sqref="E14" xr:uid="{5A43C9C2-E47C-4E24-B58E-E0F348E0BD47}">
      <formula1>0</formula1>
      <formula2>100</formula2>
    </dataValidation>
    <dataValidation type="whole" allowBlank="1" showInputMessage="1" showErrorMessage="1" errorTitle="Valor fuera de rango" error="Ingrese un valor correcto" sqref="E15" xr:uid="{D4DAB19B-9A53-4F29-B8AF-255CAF8E2132}">
      <formula1>0</formula1>
      <formula2>100</formula2>
    </dataValidation>
    <dataValidation type="whole" allowBlank="1" showInputMessage="1" showErrorMessage="1" errorTitle="Valor fuera de rango" error="Ingrese un valor correcto" sqref="E16" xr:uid="{A70ACE0D-56D0-45AC-B960-DEB464FD8814}">
      <formula1>0</formula1>
      <formula2>100</formula2>
    </dataValidation>
    <dataValidation type="whole" allowBlank="1" showInputMessage="1" showErrorMessage="1" errorTitle="Valor fuera de rango" error="Ingrese un valor correcto" sqref="E17" xr:uid="{4147E652-0D1F-4EF2-B9DC-87BB668A1C7F}">
      <formula1>0</formula1>
      <formula2>100</formula2>
    </dataValidation>
    <dataValidation type="whole" allowBlank="1" showInputMessage="1" showErrorMessage="1" errorTitle="Valor fuera de rango" error="Ingrese un valor correcto" sqref="E18" xr:uid="{0D5532EF-BB20-4DBB-90FD-FBEC7D394146}">
      <formula1>0</formula1>
      <formula2>100</formula2>
    </dataValidation>
    <dataValidation type="whole" allowBlank="1" showInputMessage="1" showErrorMessage="1" errorTitle="Valor fuera de rango" error="Ingrese un valor correcto" sqref="E19" xr:uid="{A55B23C1-9482-4FA0-9B0A-B7F9BCDAE484}">
      <formula1>0</formula1>
      <formula2>100</formula2>
    </dataValidation>
    <dataValidation type="whole" allowBlank="1" showInputMessage="1" showErrorMessage="1" errorTitle="Valor fuera de rango" error="Ingrese un valor correcto" sqref="E20" xr:uid="{517A00DF-E738-4299-AB97-9FCE8D1C4AE5}">
      <formula1>0</formula1>
      <formula2>100</formula2>
    </dataValidation>
    <dataValidation type="whole" allowBlank="1" showInputMessage="1" showErrorMessage="1" errorTitle="Valor fuera de rango" error="Ingrese un valor correcto" sqref="E21" xr:uid="{A5FCD5E1-C3FB-4D49-9E2D-84D243F18040}">
      <formula1>0</formula1>
      <formula2>100</formula2>
    </dataValidation>
    <dataValidation type="whole" allowBlank="1" showInputMessage="1" showErrorMessage="1" errorTitle="Valor fuera de rango" error="Ingrese un valor correcto" sqref="E22" xr:uid="{C9E085E0-B68C-4E17-A6A9-769419406175}">
      <formula1>0</formula1>
      <formula2>100</formula2>
    </dataValidation>
    <dataValidation type="whole" allowBlank="1" showInputMessage="1" showErrorMessage="1" errorTitle="Valor fuera de rango" error="Ingrese un valor correcto" sqref="E23" xr:uid="{340DD529-F2EA-4E91-80EA-06B219E1CB68}">
      <formula1>0</formula1>
      <formula2>100</formula2>
    </dataValidation>
    <dataValidation type="whole" allowBlank="1" showInputMessage="1" showErrorMessage="1" errorTitle="Valor fuera de rango" error="Ingrese un valor correcto" sqref="E24" xr:uid="{F66FEFB8-ED64-48F5-845A-E7AA722A8BD7}">
      <formula1>0</formula1>
      <formula2>100</formula2>
    </dataValidation>
    <dataValidation type="whole" allowBlank="1" showInputMessage="1" showErrorMessage="1" errorTitle="Valor fuera de rango" error="Ingrese un valor correcto" sqref="E25" xr:uid="{FDA7CA4E-D66B-4C75-9227-9007A0AECA98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653E6-7108-46F7-9B3D-435A91761A32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112</v>
      </c>
      <c r="C1" s="1" t="s">
        <v>113</v>
      </c>
      <c r="D1" s="5" t="s">
        <v>160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114</v>
      </c>
      <c r="B3" s="12">
        <v>1</v>
      </c>
      <c r="C3" s="13" t="s">
        <v>115</v>
      </c>
      <c r="D3" s="14">
        <v>90</v>
      </c>
      <c r="E3" s="15"/>
      <c r="F3" s="14"/>
      <c r="G3" s="14"/>
      <c r="H3" s="14"/>
      <c r="I3" s="14"/>
      <c r="J3" s="14"/>
      <c r="M3" s="11">
        <f>D3+E3+F3+G3+H3</f>
        <v>90</v>
      </c>
      <c r="N3">
        <f>M3*0.17</f>
        <v>15.3</v>
      </c>
      <c r="O3">
        <f>I3*0.15</f>
        <v>0</v>
      </c>
      <c r="P3">
        <f>ROUND(N3+O3,0)</f>
        <v>15</v>
      </c>
    </row>
    <row r="4" spans="1:16" x14ac:dyDescent="0.25">
      <c r="A4" s="12" t="s">
        <v>116</v>
      </c>
      <c r="B4" s="12">
        <v>2</v>
      </c>
      <c r="C4" s="13" t="s">
        <v>117</v>
      </c>
      <c r="D4" s="14">
        <v>96</v>
      </c>
      <c r="E4" s="15"/>
      <c r="F4" s="14"/>
      <c r="G4" s="14"/>
      <c r="H4" s="14"/>
      <c r="I4" s="14"/>
      <c r="J4" s="14"/>
      <c r="M4" s="11">
        <f>D4+E4+F4+G4+H4</f>
        <v>96</v>
      </c>
      <c r="N4">
        <f>M4*0.17</f>
        <v>16.32</v>
      </c>
      <c r="O4">
        <f>I4*0.15</f>
        <v>0</v>
      </c>
      <c r="P4">
        <f>ROUND(N4+O4,0)</f>
        <v>16</v>
      </c>
    </row>
    <row r="5" spans="1:16" x14ac:dyDescent="0.25">
      <c r="A5" s="12" t="s">
        <v>118</v>
      </c>
      <c r="B5" s="12">
        <v>3</v>
      </c>
      <c r="C5" s="13" t="s">
        <v>119</v>
      </c>
      <c r="D5" s="14">
        <v>80</v>
      </c>
      <c r="E5" s="15"/>
      <c r="F5" s="14"/>
      <c r="G5" s="14"/>
      <c r="H5" s="14"/>
      <c r="I5" s="14"/>
      <c r="J5" s="14"/>
      <c r="M5" s="11">
        <f>D5+E5+F5+G5+H5</f>
        <v>80</v>
      </c>
      <c r="N5">
        <f>M5*0.17</f>
        <v>13.600000000000001</v>
      </c>
      <c r="O5">
        <f>I5*0.15</f>
        <v>0</v>
      </c>
      <c r="P5">
        <f>ROUND(N5+O5,0)</f>
        <v>14</v>
      </c>
    </row>
    <row r="6" spans="1:16" x14ac:dyDescent="0.25">
      <c r="A6" s="12" t="s">
        <v>120</v>
      </c>
      <c r="B6" s="12">
        <v>4</v>
      </c>
      <c r="C6" s="13" t="s">
        <v>121</v>
      </c>
      <c r="D6" s="14">
        <v>88</v>
      </c>
      <c r="E6" s="15"/>
      <c r="F6" s="14"/>
      <c r="G6" s="14"/>
      <c r="H6" s="14"/>
      <c r="I6" s="14"/>
      <c r="J6" s="14"/>
      <c r="M6" s="11">
        <f>D6+E6+F6+G6+H6</f>
        <v>88</v>
      </c>
      <c r="N6">
        <f>M6*0.17</f>
        <v>14.96</v>
      </c>
      <c r="O6">
        <f>I6*0.15</f>
        <v>0</v>
      </c>
      <c r="P6">
        <f>ROUND(N6+O6,0)</f>
        <v>15</v>
      </c>
    </row>
    <row r="7" spans="1:16" x14ac:dyDescent="0.25">
      <c r="A7" s="12" t="s">
        <v>122</v>
      </c>
      <c r="B7" s="12">
        <v>5</v>
      </c>
      <c r="C7" s="13" t="s">
        <v>123</v>
      </c>
      <c r="D7" s="14">
        <v>89</v>
      </c>
      <c r="E7" s="15"/>
      <c r="F7" s="14"/>
      <c r="G7" s="14"/>
      <c r="H7" s="14"/>
      <c r="I7" s="14"/>
      <c r="J7" s="14"/>
      <c r="M7" s="11">
        <f>D7+E7+F7+G7+H7</f>
        <v>89</v>
      </c>
      <c r="N7">
        <f>M7*0.17</f>
        <v>15.13</v>
      </c>
      <c r="O7">
        <f>I7*0.15</f>
        <v>0</v>
      </c>
      <c r="P7">
        <f>ROUND(N7+O7,0)</f>
        <v>15</v>
      </c>
    </row>
    <row r="8" spans="1:16" x14ac:dyDescent="0.25">
      <c r="A8" s="12" t="s">
        <v>124</v>
      </c>
      <c r="B8" s="12">
        <v>6</v>
      </c>
      <c r="C8" s="13" t="s">
        <v>125</v>
      </c>
      <c r="D8" s="14">
        <v>88</v>
      </c>
      <c r="E8" s="15"/>
      <c r="F8" s="14"/>
      <c r="G8" s="14"/>
      <c r="H8" s="14"/>
      <c r="I8" s="14"/>
      <c r="J8" s="14"/>
      <c r="M8" s="11">
        <f>D8+E8+F8+G8+H8</f>
        <v>88</v>
      </c>
      <c r="N8">
        <f>M8*0.17</f>
        <v>14.96</v>
      </c>
      <c r="O8">
        <f>I8*0.15</f>
        <v>0</v>
      </c>
      <c r="P8">
        <f>ROUND(N8+O8,0)</f>
        <v>15</v>
      </c>
    </row>
    <row r="9" spans="1:16" x14ac:dyDescent="0.25">
      <c r="A9" s="12" t="s">
        <v>126</v>
      </c>
      <c r="B9" s="12">
        <v>7</v>
      </c>
      <c r="C9" s="13" t="s">
        <v>127</v>
      </c>
      <c r="D9" s="14">
        <v>94</v>
      </c>
      <c r="E9" s="15"/>
      <c r="F9" s="14"/>
      <c r="G9" s="14"/>
      <c r="H9" s="14"/>
      <c r="I9" s="14"/>
      <c r="J9" s="14"/>
      <c r="M9" s="11">
        <f>D9+E9+F9+G9+H9</f>
        <v>94</v>
      </c>
      <c r="N9">
        <f>M9*0.17</f>
        <v>15.98</v>
      </c>
      <c r="O9">
        <f>I9*0.15</f>
        <v>0</v>
      </c>
      <c r="P9">
        <f>ROUND(N9+O9,0)</f>
        <v>16</v>
      </c>
    </row>
    <row r="10" spans="1:16" x14ac:dyDescent="0.25">
      <c r="A10" s="12" t="s">
        <v>128</v>
      </c>
      <c r="B10" s="12">
        <v>8</v>
      </c>
      <c r="C10" s="13" t="s">
        <v>129</v>
      </c>
      <c r="D10" s="14">
        <v>100</v>
      </c>
      <c r="E10" s="15"/>
      <c r="F10" s="14"/>
      <c r="G10" s="14"/>
      <c r="H10" s="14"/>
      <c r="I10" s="14"/>
      <c r="J10" s="14"/>
      <c r="M10" s="11">
        <f>D10+E10+F10+G10+H10</f>
        <v>100</v>
      </c>
      <c r="N10">
        <f>M10*0.17</f>
        <v>17</v>
      </c>
      <c r="O10">
        <f>I10*0.15</f>
        <v>0</v>
      </c>
      <c r="P10">
        <f>ROUND(N10+O10,0)</f>
        <v>17</v>
      </c>
    </row>
    <row r="11" spans="1:16" x14ac:dyDescent="0.25">
      <c r="A11" s="12" t="s">
        <v>130</v>
      </c>
      <c r="B11" s="12">
        <v>9</v>
      </c>
      <c r="C11" s="13" t="s">
        <v>131</v>
      </c>
      <c r="D11" s="14">
        <v>98</v>
      </c>
      <c r="E11" s="15"/>
      <c r="F11" s="14"/>
      <c r="G11" s="14"/>
      <c r="H11" s="14"/>
      <c r="I11" s="14"/>
      <c r="J11" s="14"/>
      <c r="M11" s="11">
        <f>D11+E11+F11+G11+H11</f>
        <v>98</v>
      </c>
      <c r="N11">
        <f>M11*0.17</f>
        <v>16.66</v>
      </c>
      <c r="O11">
        <f>I11*0.15</f>
        <v>0</v>
      </c>
      <c r="P11">
        <f>ROUND(N11+O11,0)</f>
        <v>17</v>
      </c>
    </row>
    <row r="12" spans="1:16" x14ac:dyDescent="0.25">
      <c r="A12" s="12" t="s">
        <v>132</v>
      </c>
      <c r="B12" s="12">
        <v>10</v>
      </c>
      <c r="C12" s="13" t="s">
        <v>133</v>
      </c>
      <c r="D12" s="14">
        <v>82</v>
      </c>
      <c r="E12" s="15"/>
      <c r="F12" s="14"/>
      <c r="G12" s="14"/>
      <c r="H12" s="14"/>
      <c r="I12" s="14"/>
      <c r="J12" s="14"/>
      <c r="M12" s="11">
        <f>D12+E12+F12+G12+H12</f>
        <v>82</v>
      </c>
      <c r="N12">
        <f>M12*0.17</f>
        <v>13.940000000000001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134</v>
      </c>
      <c r="B13" s="12">
        <v>11</v>
      </c>
      <c r="C13" s="13" t="s">
        <v>135</v>
      </c>
      <c r="D13" s="14">
        <v>92</v>
      </c>
      <c r="E13" s="15"/>
      <c r="F13" s="14"/>
      <c r="G13" s="14"/>
      <c r="H13" s="14"/>
      <c r="I13" s="14"/>
      <c r="J13" s="14"/>
      <c r="M13" s="11">
        <f>D13+E13+F13+G13+H13</f>
        <v>92</v>
      </c>
      <c r="N13">
        <f>M13*0.17</f>
        <v>15.64</v>
      </c>
      <c r="O13">
        <f>I13*0.15</f>
        <v>0</v>
      </c>
      <c r="P13">
        <f>ROUND(N13+O13,0)</f>
        <v>16</v>
      </c>
    </row>
    <row r="14" spans="1:16" x14ac:dyDescent="0.25">
      <c r="A14" s="12" t="s">
        <v>136</v>
      </c>
      <c r="B14" s="12">
        <v>12</v>
      </c>
      <c r="C14" s="13" t="s">
        <v>137</v>
      </c>
      <c r="D14" s="14">
        <v>93</v>
      </c>
      <c r="E14" s="15"/>
      <c r="F14" s="14"/>
      <c r="G14" s="14"/>
      <c r="H14" s="14"/>
      <c r="I14" s="14"/>
      <c r="J14" s="14"/>
      <c r="M14" s="11">
        <f>D14+E14+F14+G14+H14</f>
        <v>93</v>
      </c>
      <c r="N14">
        <f>M14*0.17</f>
        <v>15.81</v>
      </c>
      <c r="O14">
        <f>I14*0.15</f>
        <v>0</v>
      </c>
      <c r="P14">
        <f>ROUND(N14+O14,0)</f>
        <v>16</v>
      </c>
    </row>
    <row r="15" spans="1:16" x14ac:dyDescent="0.25">
      <c r="A15" s="12" t="s">
        <v>138</v>
      </c>
      <c r="B15" s="12">
        <v>13</v>
      </c>
      <c r="C15" s="13" t="s">
        <v>139</v>
      </c>
      <c r="D15" s="14">
        <v>96</v>
      </c>
      <c r="E15" s="15"/>
      <c r="F15" s="14"/>
      <c r="G15" s="14"/>
      <c r="H15" s="14"/>
      <c r="I15" s="14"/>
      <c r="J15" s="14"/>
      <c r="M15" s="11">
        <f>D15+E15+F15+G15+H15</f>
        <v>96</v>
      </c>
      <c r="N15">
        <f>M15*0.17</f>
        <v>16.32</v>
      </c>
      <c r="O15">
        <f>I15*0.15</f>
        <v>0</v>
      </c>
      <c r="P15">
        <f>ROUND(N15+O15,0)</f>
        <v>16</v>
      </c>
    </row>
    <row r="16" spans="1:16" x14ac:dyDescent="0.25">
      <c r="A16" s="12" t="s">
        <v>140</v>
      </c>
      <c r="B16" s="12">
        <v>14</v>
      </c>
      <c r="C16" s="13" t="s">
        <v>141</v>
      </c>
      <c r="D16" s="14">
        <v>98</v>
      </c>
      <c r="E16" s="15"/>
      <c r="F16" s="14"/>
      <c r="G16" s="14"/>
      <c r="H16" s="14"/>
      <c r="I16" s="14"/>
      <c r="J16" s="14"/>
      <c r="M16" s="11">
        <f>D16+E16+F16+G16+H16</f>
        <v>98</v>
      </c>
      <c r="N16">
        <f>M16*0.17</f>
        <v>16.66</v>
      </c>
      <c r="O16">
        <f>I16*0.15</f>
        <v>0</v>
      </c>
      <c r="P16">
        <f>ROUND(N16+O16,0)</f>
        <v>17</v>
      </c>
    </row>
    <row r="17" spans="1:16" x14ac:dyDescent="0.25">
      <c r="A17" s="12" t="s">
        <v>142</v>
      </c>
      <c r="B17" s="12">
        <v>15</v>
      </c>
      <c r="C17" s="13" t="s">
        <v>143</v>
      </c>
      <c r="D17" s="14">
        <v>90</v>
      </c>
      <c r="E17" s="15"/>
      <c r="F17" s="14"/>
      <c r="G17" s="14"/>
      <c r="H17" s="14"/>
      <c r="I17" s="14"/>
      <c r="J17" s="14"/>
      <c r="M17" s="11">
        <f>D17+E17+F17+G17+H17</f>
        <v>90</v>
      </c>
      <c r="N17">
        <f>M17*0.17</f>
        <v>15.3</v>
      </c>
      <c r="O17">
        <f>I17*0.15</f>
        <v>0</v>
      </c>
      <c r="P17">
        <f>ROUND(N17+O17,0)</f>
        <v>15</v>
      </c>
    </row>
    <row r="18" spans="1:16" x14ac:dyDescent="0.25">
      <c r="A18" s="12" t="s">
        <v>144</v>
      </c>
      <c r="B18" s="12">
        <v>16</v>
      </c>
      <c r="C18" s="13" t="s">
        <v>145</v>
      </c>
      <c r="D18" s="14">
        <v>98</v>
      </c>
      <c r="E18" s="15"/>
      <c r="F18" s="14"/>
      <c r="G18" s="14"/>
      <c r="H18" s="14"/>
      <c r="I18" s="14"/>
      <c r="J18" s="14"/>
      <c r="M18" s="11">
        <f>D18+E18+F18+G18+H18</f>
        <v>98</v>
      </c>
      <c r="N18">
        <f>M18*0.17</f>
        <v>16.66</v>
      </c>
      <c r="O18">
        <f>I18*0.15</f>
        <v>0</v>
      </c>
      <c r="P18">
        <f>ROUND(N18+O18,0)</f>
        <v>17</v>
      </c>
    </row>
    <row r="19" spans="1:16" x14ac:dyDescent="0.25">
      <c r="A19" s="12" t="s">
        <v>146</v>
      </c>
      <c r="B19" s="12">
        <v>17</v>
      </c>
      <c r="C19" s="13" t="s">
        <v>147</v>
      </c>
      <c r="D19" s="14">
        <v>88</v>
      </c>
      <c r="E19" s="15"/>
      <c r="F19" s="14"/>
      <c r="G19" s="14"/>
      <c r="H19" s="14"/>
      <c r="I19" s="14"/>
      <c r="J19" s="14"/>
      <c r="M19" s="11">
        <f>D19+E19+F19+G19+H19</f>
        <v>88</v>
      </c>
      <c r="N19">
        <f>M19*0.17</f>
        <v>14.96</v>
      </c>
      <c r="O19">
        <f>I19*0.15</f>
        <v>0</v>
      </c>
      <c r="P19">
        <f>ROUND(N19+O19,0)</f>
        <v>15</v>
      </c>
    </row>
    <row r="20" spans="1:16" x14ac:dyDescent="0.25">
      <c r="A20" s="12" t="s">
        <v>148</v>
      </c>
      <c r="B20" s="12">
        <v>18</v>
      </c>
      <c r="C20" s="13" t="s">
        <v>149</v>
      </c>
      <c r="D20" s="14">
        <v>87</v>
      </c>
      <c r="E20" s="15"/>
      <c r="F20" s="14"/>
      <c r="G20" s="14"/>
      <c r="H20" s="14"/>
      <c r="I20" s="14"/>
      <c r="J20" s="14"/>
      <c r="M20" s="11">
        <f>D20+E20+F20+G20+H20</f>
        <v>87</v>
      </c>
      <c r="N20">
        <f>M20*0.17</f>
        <v>14.790000000000001</v>
      </c>
      <c r="O20">
        <f>I20*0.15</f>
        <v>0</v>
      </c>
      <c r="P20">
        <f>ROUND(N20+O20,0)</f>
        <v>15</v>
      </c>
    </row>
    <row r="21" spans="1:16" x14ac:dyDescent="0.25">
      <c r="A21" s="12" t="s">
        <v>150</v>
      </c>
      <c r="B21" s="12">
        <v>19</v>
      </c>
      <c r="C21" s="13" t="s">
        <v>151</v>
      </c>
      <c r="D21" s="14">
        <v>96</v>
      </c>
      <c r="E21" s="15"/>
      <c r="F21" s="14"/>
      <c r="G21" s="14"/>
      <c r="H21" s="14"/>
      <c r="I21" s="14"/>
      <c r="J21" s="14"/>
      <c r="M21" s="11">
        <f>D21+E21+F21+G21+H21</f>
        <v>96</v>
      </c>
      <c r="N21">
        <f>M21*0.17</f>
        <v>16.32</v>
      </c>
      <c r="O21">
        <f>I21*0.15</f>
        <v>0</v>
      </c>
      <c r="P21">
        <f>ROUND(N21+O21,0)</f>
        <v>16</v>
      </c>
    </row>
    <row r="22" spans="1:16" x14ac:dyDescent="0.25">
      <c r="A22" s="12" t="s">
        <v>152</v>
      </c>
      <c r="B22" s="12">
        <v>20</v>
      </c>
      <c r="C22" s="13" t="s">
        <v>153</v>
      </c>
      <c r="D22" s="14">
        <v>100</v>
      </c>
      <c r="E22" s="15"/>
      <c r="F22" s="14"/>
      <c r="G22" s="14"/>
      <c r="H22" s="14"/>
      <c r="I22" s="14"/>
      <c r="J22" s="14"/>
      <c r="M22" s="11">
        <f>D22+E22+F22+G22+H22</f>
        <v>100</v>
      </c>
      <c r="N22">
        <f>M22*0.17</f>
        <v>17</v>
      </c>
      <c r="O22">
        <f>I22*0.15</f>
        <v>0</v>
      </c>
      <c r="P22">
        <f>ROUND(N22+O22,0)</f>
        <v>17</v>
      </c>
    </row>
    <row r="23" spans="1:16" x14ac:dyDescent="0.25">
      <c r="A23" s="12" t="s">
        <v>154</v>
      </c>
      <c r="B23" s="12">
        <v>21</v>
      </c>
      <c r="C23" s="13" t="s">
        <v>155</v>
      </c>
      <c r="D23" s="14">
        <v>97</v>
      </c>
      <c r="E23" s="15"/>
      <c r="F23" s="14"/>
      <c r="G23" s="14"/>
      <c r="H23" s="14"/>
      <c r="I23" s="14"/>
      <c r="J23" s="14"/>
      <c r="M23" s="11">
        <f>D23+E23+F23+G23+H23</f>
        <v>97</v>
      </c>
      <c r="N23">
        <f>M23*0.17</f>
        <v>16.490000000000002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156</v>
      </c>
      <c r="B24" s="12">
        <v>22</v>
      </c>
      <c r="C24" s="13" t="s">
        <v>157</v>
      </c>
      <c r="D24" s="14">
        <v>90</v>
      </c>
      <c r="E24" s="15"/>
      <c r="F24" s="14"/>
      <c r="G24" s="14"/>
      <c r="H24" s="14"/>
      <c r="I24" s="14"/>
      <c r="J24" s="14"/>
      <c r="M24" s="11">
        <f>D24+E24+F24+G24+H24</f>
        <v>90</v>
      </c>
      <c r="N24">
        <f>M24*0.17</f>
        <v>15.3</v>
      </c>
      <c r="O24">
        <f>I24*0.15</f>
        <v>0</v>
      </c>
      <c r="P24">
        <f>ROUND(N24+O24,0)</f>
        <v>15</v>
      </c>
    </row>
    <row r="25" spans="1:16" x14ac:dyDescent="0.25">
      <c r="A25" s="12" t="s">
        <v>158</v>
      </c>
      <c r="B25" s="12">
        <v>23</v>
      </c>
      <c r="C25" s="13" t="s">
        <v>159</v>
      </c>
      <c r="D25" s="14">
        <v>94</v>
      </c>
      <c r="E25" s="15"/>
      <c r="F25" s="14"/>
      <c r="G25" s="14"/>
      <c r="H25" s="14"/>
      <c r="I25" s="14"/>
      <c r="J25" s="14"/>
      <c r="M25" s="11">
        <f>D25+E25+F25+G25+H25</f>
        <v>94</v>
      </c>
      <c r="N25">
        <f>M25*0.17</f>
        <v>15.98</v>
      </c>
      <c r="O25">
        <f>I25*0.15</f>
        <v>0</v>
      </c>
      <c r="P25">
        <f>ROUND(N25+O25,0)</f>
        <v>16</v>
      </c>
    </row>
  </sheetData>
  <sheetProtection algorithmName="SHA-512" hashValue="OYpPiVrwf/mX+6B9G83hcUTf4hBtZdPWSZ0EqjToFm2GL/jN5ugws3uTMU/SwO/7wMUr7NmT7L0W2bG0ZaYzkA==" saltValue="oj8oyxWtQEqvIvFCcOHXjQ==" spinCount="100000" sheet="1" objects="1" scenarios="1"/>
  <dataValidations count="23">
    <dataValidation type="whole" allowBlank="1" showInputMessage="1" showErrorMessage="1" errorTitle="Valor fuera de rango" error="Ingrese un valor correcto" sqref="E3" xr:uid="{6115EC64-985E-48B2-972C-577C118FDED8}">
      <formula1>0</formula1>
      <formula2>100</formula2>
    </dataValidation>
    <dataValidation type="whole" allowBlank="1" showInputMessage="1" showErrorMessage="1" errorTitle="Valor fuera de rango" error="Ingrese un valor correcto" sqref="E4" xr:uid="{8582EA3B-4521-4E4E-9C55-26805ABB1B29}">
      <formula1>0</formula1>
      <formula2>100</formula2>
    </dataValidation>
    <dataValidation type="whole" allowBlank="1" showInputMessage="1" showErrorMessage="1" errorTitle="Valor fuera de rango" error="Ingrese un valor correcto" sqref="E5" xr:uid="{552C6207-B38F-404F-8B64-9E878DBF2135}">
      <formula1>0</formula1>
      <formula2>100</formula2>
    </dataValidation>
    <dataValidation type="whole" allowBlank="1" showInputMessage="1" showErrorMessage="1" errorTitle="Valor fuera de rango" error="Ingrese un valor correcto" sqref="E6" xr:uid="{EAA4DBA3-55B2-4CE3-BAF5-ADD5DD4361BF}">
      <formula1>0</formula1>
      <formula2>100</formula2>
    </dataValidation>
    <dataValidation type="whole" allowBlank="1" showInputMessage="1" showErrorMessage="1" errorTitle="Valor fuera de rango" error="Ingrese un valor correcto" sqref="E7" xr:uid="{2E163353-39AA-46C3-853B-4D679D3E05AA}">
      <formula1>0</formula1>
      <formula2>100</formula2>
    </dataValidation>
    <dataValidation type="whole" allowBlank="1" showInputMessage="1" showErrorMessage="1" errorTitle="Valor fuera de rango" error="Ingrese un valor correcto" sqref="E8" xr:uid="{55DE6158-B647-46EE-9453-DF209CF1D73A}">
      <formula1>0</formula1>
      <formula2>100</formula2>
    </dataValidation>
    <dataValidation type="whole" allowBlank="1" showInputMessage="1" showErrorMessage="1" errorTitle="Valor fuera de rango" error="Ingrese un valor correcto" sqref="E9" xr:uid="{A752AAD0-CE3F-4A4C-B552-DD76E23CF7FA}">
      <formula1>0</formula1>
      <formula2>100</formula2>
    </dataValidation>
    <dataValidation type="whole" allowBlank="1" showInputMessage="1" showErrorMessage="1" errorTitle="Valor fuera de rango" error="Ingrese un valor correcto" sqref="E10" xr:uid="{D5662489-C803-4408-9BF2-E35260AF1F2D}">
      <formula1>0</formula1>
      <formula2>100</formula2>
    </dataValidation>
    <dataValidation type="whole" allowBlank="1" showInputMessage="1" showErrorMessage="1" errorTitle="Valor fuera de rango" error="Ingrese un valor correcto" sqref="E11" xr:uid="{C0B78748-F1C3-4F0C-835C-5C2C9AAEF2CB}">
      <formula1>0</formula1>
      <formula2>100</formula2>
    </dataValidation>
    <dataValidation type="whole" allowBlank="1" showInputMessage="1" showErrorMessage="1" errorTitle="Valor fuera de rango" error="Ingrese un valor correcto" sqref="E12" xr:uid="{18BBCB0F-8C50-4D0C-9E84-AA53A3CCCC5B}">
      <formula1>0</formula1>
      <formula2>100</formula2>
    </dataValidation>
    <dataValidation type="whole" allowBlank="1" showInputMessage="1" showErrorMessage="1" errorTitle="Valor fuera de rango" error="Ingrese un valor correcto" sqref="E13" xr:uid="{0039BF01-4191-46F6-B3F9-F5960C9118B2}">
      <formula1>0</formula1>
      <formula2>100</formula2>
    </dataValidation>
    <dataValidation type="whole" allowBlank="1" showInputMessage="1" showErrorMessage="1" errorTitle="Valor fuera de rango" error="Ingrese un valor correcto" sqref="E14" xr:uid="{B2B88DF2-B4D4-4BD7-B91A-29A18B0DB844}">
      <formula1>0</formula1>
      <formula2>100</formula2>
    </dataValidation>
    <dataValidation type="whole" allowBlank="1" showInputMessage="1" showErrorMessage="1" errorTitle="Valor fuera de rango" error="Ingrese un valor correcto" sqref="E15" xr:uid="{6907DBD0-2C12-48C6-8349-4FA570296F09}">
      <formula1>0</formula1>
      <formula2>100</formula2>
    </dataValidation>
    <dataValidation type="whole" allowBlank="1" showInputMessage="1" showErrorMessage="1" errorTitle="Valor fuera de rango" error="Ingrese un valor correcto" sqref="E16" xr:uid="{D52BB86E-6C1C-4E79-AAC5-ECF7FC663E8B}">
      <formula1>0</formula1>
      <formula2>100</formula2>
    </dataValidation>
    <dataValidation type="whole" allowBlank="1" showInputMessage="1" showErrorMessage="1" errorTitle="Valor fuera de rango" error="Ingrese un valor correcto" sqref="E17" xr:uid="{455C2C8B-61B9-4735-8D8D-36A4125E0D84}">
      <formula1>0</formula1>
      <formula2>100</formula2>
    </dataValidation>
    <dataValidation type="whole" allowBlank="1" showInputMessage="1" showErrorMessage="1" errorTitle="Valor fuera de rango" error="Ingrese un valor correcto" sqref="E18" xr:uid="{CAF5A095-3908-49D6-BA56-4C5F184371EE}">
      <formula1>0</formula1>
      <formula2>100</formula2>
    </dataValidation>
    <dataValidation type="whole" allowBlank="1" showInputMessage="1" showErrorMessage="1" errorTitle="Valor fuera de rango" error="Ingrese un valor correcto" sqref="E19" xr:uid="{88DB1D99-1FB2-40A1-84E5-4F76F27A163C}">
      <formula1>0</formula1>
      <formula2>100</formula2>
    </dataValidation>
    <dataValidation type="whole" allowBlank="1" showInputMessage="1" showErrorMessage="1" errorTitle="Valor fuera de rango" error="Ingrese un valor correcto" sqref="E20" xr:uid="{9EB3B8B9-9FDD-411D-9A64-3128F9F3EE7C}">
      <formula1>0</formula1>
      <formula2>100</formula2>
    </dataValidation>
    <dataValidation type="whole" allowBlank="1" showInputMessage="1" showErrorMessage="1" errorTitle="Valor fuera de rango" error="Ingrese un valor correcto" sqref="E21" xr:uid="{8AB0C264-2989-4A3D-91E3-F150E1574543}">
      <formula1>0</formula1>
      <formula2>100</formula2>
    </dataValidation>
    <dataValidation type="whole" allowBlank="1" showInputMessage="1" showErrorMessage="1" errorTitle="Valor fuera de rango" error="Ingrese un valor correcto" sqref="E22" xr:uid="{9267ACA3-B143-48F2-B351-28A1D7D149B9}">
      <formula1>0</formula1>
      <formula2>100</formula2>
    </dataValidation>
    <dataValidation type="whole" allowBlank="1" showInputMessage="1" showErrorMessage="1" errorTitle="Valor fuera de rango" error="Ingrese un valor correcto" sqref="E23" xr:uid="{BC8A19DA-4955-484B-B8B9-35432C4F5A87}">
      <formula1>0</formula1>
      <formula2>100</formula2>
    </dataValidation>
    <dataValidation type="whole" allowBlank="1" showInputMessage="1" showErrorMessage="1" errorTitle="Valor fuera de rango" error="Ingrese un valor correcto" sqref="E24" xr:uid="{A9E235C7-3725-460C-98EA-BB3F262D67F2}">
      <formula1>0</formula1>
      <formula2>100</formula2>
    </dataValidation>
    <dataValidation type="whole" allowBlank="1" showInputMessage="1" showErrorMessage="1" errorTitle="Valor fuera de rango" error="Ingrese un valor correcto" sqref="E25" xr:uid="{6BDF5492-E950-422E-BB9C-1946A6BC1A83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SOCIA026A</vt:lpstr>
      <vt:lpstr>SOCIA026B</vt:lpstr>
      <vt:lpstr>SOCIA026C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2026-04-16T17:24:57Z</dcterms:created>
  <dcterms:modified xsi:type="dcterms:W3CDTF">2026-04-16T17:25:14Z</dcterms:modified>
</cp:coreProperties>
</file>